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规范整合" sheetId="1" r:id="rId1"/>
    <sheet name="Sheet1" sheetId="2" r:id="rId2"/>
  </sheets>
  <definedNames>
    <definedName name="_xlnm._FilterDatabase" localSheetId="0" hidden="1">规范整合!$A$5:$J$36</definedName>
    <definedName name="_xlnm.Print_Titles" localSheetId="0">规范整合!$4:$5</definedName>
  </definedNames>
  <calcPr calcId="144525"/>
</workbook>
</file>

<file path=xl/sharedStrings.xml><?xml version="1.0" encoding="utf-8"?>
<sst xmlns="http://schemas.openxmlformats.org/spreadsheetml/2006/main" count="245" uniqueCount="158">
  <si>
    <t>附件1</t>
  </si>
  <si>
    <t>规范整合口腔种植类医疗服务价格项目表</t>
  </si>
  <si>
    <t>使用说明：
1.本项目价格所指植入体为种植体、基台等植入牙床、包裹在牙龈内的医用耗材，置入体是指种植牙冠、义齿等安置在口腔内、暴露在牙龈之外，不与人体组织直接结合的医用耗材。
2.本项目价格所称“价格构成”，指制定项目价格应涵盖的各类资源消耗，医疗机构实际提供服务时，“价格构成”的个别要素因患者个体差异可以不发生的，除另有政策规定外，应允许医疗机构收费适用相应的项目和价格政策。此外，“价格构成”用于确定计价单位的边界，不应作为临床技术标准理解，不是医疗服务实际操作方式、路径、步骤、程序的强制性要求。
3.本项目价格所称“加收项”，指同一项目以不同方式提供或在不同场景应用时，确有必要制定差异化收费标准而细分的一类子项，包括在原项目价格基础上增加或减少收费的情况。
4.本项目价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除基本物耗以外的其他耗材，按照实际采购价格零差率销售。
5.即刻种植是指拔牙或缺牙当日完成种植体植入的情况；即刻修复指种植体植入后1周以内完成牙冠置入的情形。
6.口腔简单植骨指通过骨替代材料引导骨再生或填充牙槽嵴骨量；口腔内复杂植骨包括上颌窦外提升植骨、牙槽嵴块状自体骨移植；口腔内一般植骨指简单植骨与复杂植骨以外各类形式的植骨技术。
7.医疗机构应对本院施治的口腔内牙齿缺失植入体、置入体进行保质保修，保修范围内出现损坏，医疗机构应免费进行修理、再制作，不得向患者收取费用。
8.本项目价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</si>
  <si>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项目编码</t>
  </si>
  <si>
    <t>财务分类</t>
  </si>
  <si>
    <t>项目名称</t>
  </si>
  <si>
    <t>服务产出</t>
  </si>
  <si>
    <t>价格构成</t>
  </si>
  <si>
    <t>计价标准</t>
  </si>
  <si>
    <t>计价说明</t>
  </si>
  <si>
    <t>计价单位</t>
  </si>
  <si>
    <t>三级</t>
  </si>
  <si>
    <t>二级</t>
  </si>
  <si>
    <t>安徽</t>
  </si>
  <si>
    <t>福建</t>
  </si>
  <si>
    <t>广东</t>
  </si>
  <si>
    <t>贵州</t>
  </si>
  <si>
    <t>湖南</t>
  </si>
  <si>
    <t>山西</t>
  </si>
  <si>
    <t>四川</t>
  </si>
  <si>
    <t>浙江</t>
  </si>
  <si>
    <t>013306090010000</t>
  </si>
  <si>
    <t>G</t>
  </si>
  <si>
    <t>种植体植入（单颗）</t>
  </si>
  <si>
    <t>实现口腔单颗种植体植入</t>
  </si>
  <si>
    <t>涵盖方案设计、术前准备，备洞，种植体植入，二期手术，术后处理，手术复查等步骤人力资源和基本物资消耗。</t>
  </si>
  <si>
    <t>牙位</t>
  </si>
  <si>
    <t xml:space="preserve">种植体即刻种植加收30%；                  颅颌面种植体植入加收100%。                  未植入种植体按实际发生的通科项目计价收费。                  </t>
  </si>
  <si>
    <t>种植体即刻种植加收30%；颅颌面种植体植入加收100%。</t>
  </si>
  <si>
    <t>符合口腔种植成功率高、公开服
务质量信息、承诺接受监督和检
查的医疗机构可在规定收费标准
的基础上加收15%。
①种植体即刻种植加收30%
②颅颌面种植体植入加收50%</t>
  </si>
  <si>
    <t>即刻种植加收30%、颅颌面种植体植入加收100%</t>
  </si>
  <si>
    <t>01种植体即刻种植30%
02颅颌面种植体植入100%</t>
  </si>
  <si>
    <t>1.种植体即刻种植加收10%；
2.颅颌面种植体植入加收30%。</t>
  </si>
  <si>
    <t>01 种植体即刻种植加
收 30%；
02 颅颌面种植体植入
加收 100%</t>
  </si>
  <si>
    <t>1.种植体即刻种植加收30%；2.颅颌面种植体植入加收60%</t>
  </si>
  <si>
    <t>013306090010001</t>
  </si>
  <si>
    <t>种植体植入（单颗）-种植体即刻种植（加收）</t>
  </si>
  <si>
    <t>013306090010002</t>
  </si>
  <si>
    <t>种植体植入（单颗）-颅颌面种植体植入（加收）</t>
  </si>
  <si>
    <t>013306090020000</t>
  </si>
  <si>
    <t>种植体植入（全牙弓）</t>
  </si>
  <si>
    <t>对范围超过一个象限以上的连续牙齿缺失进行种植体的植入以实现桥式修复</t>
  </si>
  <si>
    <t>例</t>
  </si>
  <si>
    <t xml:space="preserve">种植体即刻种植加收30%；                 颅颌面种植体植入加收100%；               种植体倾斜植入加收40%；                 种植体植入超过6个牙位加收30%。               </t>
  </si>
  <si>
    <t>上下颌分别进行桥式修复的，分别计价。种植体即刻种植加收30%；颅颌面种植体植入加收80%；种植体倾斜植入加收50%。</t>
  </si>
  <si>
    <t>超过1个象限连续牙缺失2-4颗进
行种植三甲医院按4550元收取，
三甲以下医院按4320元收取；超
过1个象限连续牙缺失5-7颗进行
种植三甲医院按9050元收取，三
甲以下医院按8600元收取。
①种植体即刻种植加收30%
②颅颌面种植体植入加收50%
③种植体倾斜植入加收30%
上下颌分别进行桥式修复分别计
费</t>
  </si>
  <si>
    <t xml:space="preserve">种植体即刻种植加收30%；                                                                    颅颌面种植体植入加收100%；                                                                  种植体倾斜植入加收40%；  </t>
  </si>
  <si>
    <t>01种植体即刻种植30%
02颅颌面种植体植入100%       03种植体倾斜植入40%</t>
  </si>
  <si>
    <t>1.上下颌分别进行桥式修复的，
分别计价收费（例：指上下颌
各为1例）；
2.种植体即刻种植加收10%；
3.颅颌面种植体植入加收30%；
4.种植体倾斜植入加收10%；</t>
  </si>
  <si>
    <t>上下颌分别进行桥式修复的，分别计价收费。1.种植体即刻种植加收30%；2.颅颌面种植体植入加收60%；3.种植体倾斜植入加收40%</t>
  </si>
  <si>
    <t>013306090020001</t>
  </si>
  <si>
    <t>种植体植入（全牙弓）-种植体即刻种植（加收）</t>
  </si>
  <si>
    <t>013306090020002</t>
  </si>
  <si>
    <t>种植体植入（全牙弓）-颅颌面种植体植入（加收）</t>
  </si>
  <si>
    <t>013306090020003</t>
  </si>
  <si>
    <t>种植体植入（全牙弓）-种植体倾斜植入（加收）</t>
  </si>
  <si>
    <t>013306090020004</t>
  </si>
  <si>
    <t>种植体植入（全牙弓）-种植体植入超过6个牙位（加收）</t>
  </si>
  <si>
    <t>013105170010000</t>
  </si>
  <si>
    <t>E</t>
  </si>
  <si>
    <t>种植牙冠修复置入（单颗）</t>
  </si>
  <si>
    <t>实现种植体上部固定义齿的修复置入</t>
  </si>
  <si>
    <t>涵盖方案设计、印模制取、颌位确定、位置转移、模型制作、试排牙、戴入、调改、宣教等人力资源和基本物资消耗。</t>
  </si>
  <si>
    <t>即刻修复置入加收30%；                                                                    临时冠修复置入加收70%。</t>
  </si>
  <si>
    <t>即刻修复置入加收30%；临时冠修复置入按30%收费。</t>
  </si>
  <si>
    <t>符合口腔种植成功率高、公开服
务质量信息、承诺接受监督和检
查的医疗机构可在规定收费标准
的基础上加收15%。
①即刻修复置入术加收30%
②临时冠修复置入按收费标准的
30%收取</t>
  </si>
  <si>
    <t>即刻修复置入加收30%；                                                                    临时冠修复置入减收70%。</t>
  </si>
  <si>
    <t>即刻修复置入加收30%、临时冠修复置入加收20%</t>
  </si>
  <si>
    <t>01即刻修复置入30%
02临时冠修复置入减收70%</t>
  </si>
  <si>
    <t>即刻修复置入加收10%；
2.临时冠修复置入按30%收费。</t>
  </si>
  <si>
    <t>01 即刻修复置入加收
30%；
02 临时冠修复置入减
收 30%</t>
  </si>
  <si>
    <t>1.即刻修复置入加收30%；2.临时冠修复置入减收30%</t>
  </si>
  <si>
    <t>013105170010001</t>
  </si>
  <si>
    <t>种植牙冠修复置入（单颗）-即刻修复置入（加收）</t>
  </si>
  <si>
    <t>013105170010002</t>
  </si>
  <si>
    <t>种植牙冠修复置入（单颗）-临时冠修复置入（减收）</t>
  </si>
  <si>
    <t>013105170020000</t>
  </si>
  <si>
    <t>种植牙冠修复置入（连续冠桥修复）</t>
  </si>
  <si>
    <t>实现种植体上部不超过一个象限的连续固定义齿的修复置入</t>
  </si>
  <si>
    <t>即刻修复置入加收30%;                                                                       临时冠修复置入加收70%。</t>
  </si>
  <si>
    <t>①即刻修复置入加收30%
②临时冠修复置入按收费标准的
30%收取</t>
  </si>
  <si>
    <t>1.即刻修复置入加收10%；
2.临时冠修复置入按30%收费；
3.修复置入超过4个牙位的，超
出部分每牙位按30%收费。</t>
  </si>
  <si>
    <t>013105170020001</t>
  </si>
  <si>
    <t>种植牙冠修复置入（连续冠桥修复）-即刻修复置入（加收）</t>
  </si>
  <si>
    <t>013105170020002</t>
  </si>
  <si>
    <t>种植牙冠修复置入（连续冠桥修复）-临时冠修复置入（减收）</t>
  </si>
  <si>
    <t>013105170030000</t>
  </si>
  <si>
    <t>种植牙冠修复置入（固定咬合重建）</t>
  </si>
  <si>
    <t>实现对咬合支持丧失、半口牙齿缺失或全口牙齿缺失的种植体上部固定义齿的修复置入</t>
  </si>
  <si>
    <t>件</t>
  </si>
  <si>
    <t>即刻修复置入加收30%。</t>
  </si>
  <si>
    <t>“件”为半口，由医疗机构根据
资源消耗和项目间比价关系自主
定价。
即刻修复置入加收30%。</t>
  </si>
  <si>
    <t xml:space="preserve"> 主项目加收 30%</t>
  </si>
  <si>
    <t>1.上下颌分别修复置入的，分别
计价收费（例：指上下颌各为1
例）；
2.即刻修复置入加收10%。</t>
  </si>
  <si>
    <t>即刻修复置入加收30%</t>
  </si>
  <si>
    <t>013105170030001</t>
  </si>
  <si>
    <t>种植牙冠修复置入（固定咬合重建）-即刻修复置入（加收）</t>
  </si>
  <si>
    <t>013105230010000</t>
  </si>
  <si>
    <t>种植可摘修复置入</t>
  </si>
  <si>
    <t>实现种植体上部可摘修复体的置入</t>
  </si>
  <si>
    <t>“件”为半口。
即刻修复置入加收30%</t>
  </si>
  <si>
    <t xml:space="preserve">01即刻修复置入30%
</t>
  </si>
  <si>
    <t>即刻修复置入加收10%。</t>
  </si>
  <si>
    <t>013105230010001</t>
  </si>
  <si>
    <t>种植可摘修复置入-即刻修复置入（加收）</t>
  </si>
  <si>
    <t>013306090030000</t>
  </si>
  <si>
    <t>口腔内植骨费（简单）</t>
  </si>
  <si>
    <t>通过手术方式，对轻度牙槽嵴萎缩骨量增加，达到可种植条件</t>
  </si>
  <si>
    <t>涵盖方案设计、术前准备，手术入路，组织切开，植骨，关闭缝合受植区等手术步骤及术后复查处置等人力资源和基本物资消耗。</t>
  </si>
  <si>
    <t>013306090040000</t>
  </si>
  <si>
    <t>口腔内植骨费（一般）</t>
  </si>
  <si>
    <t>通过手术方式，对中度牙槽嵴萎缩骨量增加，达到可种植条件</t>
  </si>
  <si>
    <t>涵盖方案设计、术前准备，手术入路，组织切开，骨劈开/骨挤压，植骨，关闭缝合受植区等手术步骤及术后复查处置等人力资源和基本物资消耗。</t>
  </si>
  <si>
    <t>013306090050000</t>
  </si>
  <si>
    <t>口腔内植骨费（复杂）</t>
  </si>
  <si>
    <t>通过手术方式，对重度牙槽嵴萎缩或上颌窦底骨量增加，达到可种植条件</t>
  </si>
  <si>
    <t>涵盖方案设计、术前准备，手术入路，组织切开，自体骨移植、植骨，关闭缝合受植区等手术步骤及术后复查处置等人力资源和基本物资消耗。</t>
  </si>
  <si>
    <t xml:space="preserve">上颌窦囊肿摘除加收30%;                                                                    口腔以外其他部位取骨加收50%。 </t>
  </si>
  <si>
    <t>不与种植体同时植入，局限于水平骨缺损，上颌窦底剩余牙槽嵴高度＜5mm。上颌窦囊肿摘除加收30%；口腔以外其他部位取骨加收50%。</t>
  </si>
  <si>
    <t>需行垂直骨增量；上颌窦底剩余
牙牙槽嵴高度﹤5mm，同时绊有囊
肿、纵膈或异物。
①上颌窦囊肿摘除加收20%
②口腔以外其他部位取骨加收20%</t>
  </si>
  <si>
    <t>上颌窦囊肿摘除加收20%</t>
  </si>
  <si>
    <t>01上颌窦囊肿摘除30%
02口腔以外其他部位取骨30%</t>
  </si>
  <si>
    <t>1.上颌窦囊肿摘除加收10%；
2.口腔以外其他部位取骨加收
50%。</t>
  </si>
  <si>
    <t>不与种植体同时植入，
需做垂直骨增量；上颌
窦底剩余牙槽嵴高度
＜5mm，同时伴有囊
肿、纵膈或异物。
01 上颌窦囊肿摘除加
收 25%；
02 口腔以外其他部位
取骨加收 40%</t>
  </si>
  <si>
    <t>1.上颌窦囊肿摘除加收20%；2.口腔以外其他部位取骨按具体部位取骨术计价</t>
  </si>
  <si>
    <t>013306090050001</t>
  </si>
  <si>
    <t>口腔内复杂植骨（上颌窦囊肿摘除加收）</t>
  </si>
  <si>
    <t>013306090050002</t>
  </si>
  <si>
    <t>口腔内复杂植骨（口腔以外其他部位取骨加收）</t>
  </si>
  <si>
    <t>013306090060000</t>
  </si>
  <si>
    <t>种植体周软组织移植</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</si>
  <si>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</si>
  <si>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</si>
  <si>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</si>
  <si>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</si>
  <si>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</si>
  <si>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</si>
  <si>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</si>
  <si>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</si>
  <si>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</si>
  <si>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</si>
  <si>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</si>
  <si>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</si>
  <si>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t>
  </si>
  <si>
    <t>涵盖数字化扫描、建模、储存、传输，装置设计等步骤的人力资源和基本物耗。</t>
  </si>
  <si>
    <t>/</t>
  </si>
  <si>
    <t>医学3D建模（口腔）-单颗种植牙（加收）</t>
  </si>
  <si>
    <t>单颗种植牙使用该项目，按9%收费。</t>
  </si>
  <si>
    <t>013105230020000</t>
  </si>
  <si>
    <t>医学3D模型打印（口腔）-</t>
  </si>
  <si>
    <t>将虚拟3D模型打印或切削制作成仅用于口腔疾病诊断、手术规划、治疗及导板设计的实体模型</t>
  </si>
  <si>
    <t>涵盖3D打印或切削制作的人力资源和基本物耗。</t>
  </si>
  <si>
    <t>医学3D模型打印（口腔）-单颗种植牙（加收）</t>
  </si>
  <si>
    <t>013105230030000</t>
  </si>
  <si>
    <t>医学3D导板打印（口腔）</t>
  </si>
  <si>
    <t>将虚拟3D模型打印或切削制作成用于治疗部位、确保植（置）入物精准到达和处理预定位置的实物模板或手术操作对治疗部位进行精确处理</t>
  </si>
  <si>
    <t>1．植入体指种植体、基台等植入牙床、包裹在牙龈内的医用耗材，置入体是指种植牙冠、义齿等安置在口腔内、暴露在牙龈之外，不与人体组织直接结合的医用耗材。</t>
  </si>
  <si>
    <t>即刻种植指拔牙或牙齿缺失当日完成种植体植入的情况；即刻修复指种植体植入后1周以内完成牙冠置入的情形。</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</si>
</sst>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theme="1"/>
      <name val="等线"/>
      <charset val="134"/>
      <scheme val="minor"/>
    </font>
    <font>
      <sz val="10"/>
      <color theme="1"/>
      <name val="宋体"/>
      <charset val="134"/>
    </font>
    <font>
      <b/>
      <sz val="10"/>
      <name val="仿宋"/>
      <charset val="134"/>
    </font>
    <font>
      <sz val="10"/>
      <color theme="1"/>
      <name val="仿宋"/>
      <charset val="134"/>
    </font>
    <font>
      <sz val="14"/>
      <color theme="1"/>
      <name val="宋体"/>
      <charset val="134"/>
    </font>
    <font>
      <b/>
      <sz val="20"/>
      <color rgb="FF000000"/>
      <name val="宋体"/>
      <charset val="134"/>
    </font>
    <font>
      <sz val="11"/>
      <color rgb="FF000000"/>
      <name val="宋体"/>
      <charset val="134"/>
    </font>
    <font>
      <b/>
      <sz val="11"/>
      <name val="宋体"/>
      <charset val="134"/>
    </font>
    <font>
      <sz val="10"/>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5"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10" borderId="0" applyNumberFormat="0" applyBorder="0" applyAlignment="0" applyProtection="0">
      <alignment vertical="center"/>
    </xf>
    <xf numFmtId="0" fontId="15" fillId="0" borderId="7" applyNumberFormat="0" applyFill="0" applyAlignment="0" applyProtection="0">
      <alignment vertical="center"/>
    </xf>
    <xf numFmtId="0" fontId="12" fillId="11" borderId="0" applyNumberFormat="0" applyBorder="0" applyAlignment="0" applyProtection="0">
      <alignment vertical="center"/>
    </xf>
    <xf numFmtId="0" fontId="21" fillId="12" borderId="8" applyNumberFormat="0" applyAlignment="0" applyProtection="0">
      <alignment vertical="center"/>
    </xf>
    <xf numFmtId="0" fontId="22" fillId="12" borderId="4" applyNumberFormat="0" applyAlignment="0" applyProtection="0">
      <alignment vertical="center"/>
    </xf>
    <xf numFmtId="0" fontId="23" fillId="13" borderId="9"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xf numFmtId="0" fontId="28" fillId="0" borderId="0">
      <alignment vertical="top" wrapText="1"/>
    </xf>
  </cellStyleXfs>
  <cellXfs count="32">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vertical="center" wrapText="1"/>
    </xf>
    <xf numFmtId="0" fontId="2" fillId="0" borderId="0" xfId="0" applyFont="1" applyFill="1" applyAlignment="1">
      <alignment horizontal="center" vertical="center" wrapText="1" shrinkToFit="1"/>
    </xf>
    <xf numFmtId="49" fontId="3" fillId="0" borderId="0" xfId="0" applyNumberFormat="1" applyFont="1" applyAlignment="1">
      <alignment horizontal="left" vertical="center" wrapText="1"/>
    </xf>
    <xf numFmtId="0" fontId="3" fillId="0" borderId="0" xfId="0" applyFont="1" applyAlignment="1">
      <alignment vertical="center" wrapText="1"/>
    </xf>
    <xf numFmtId="49" fontId="4" fillId="0" borderId="0" xfId="0" applyNumberFormat="1"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left" vertical="center" wrapText="1"/>
    </xf>
    <xf numFmtId="49" fontId="7"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shrinkToFit="1"/>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0" applyNumberFormat="1" applyFont="1" applyBorder="1" applyAlignment="1">
      <alignment horizontal="justify" vertical="center" wrapText="1"/>
    </xf>
    <xf numFmtId="0" fontId="6" fillId="0" borderId="0" xfId="0" applyFont="1" applyAlignment="1">
      <alignment horizontal="left" vertical="center" wrapText="1"/>
    </xf>
    <xf numFmtId="0" fontId="7" fillId="0" borderId="0" xfId="0" applyFont="1" applyFill="1" applyAlignment="1">
      <alignment horizontal="center" vertical="center" wrapText="1" shrinkToFit="1"/>
    </xf>
    <xf numFmtId="177" fontId="8" fillId="0" borderId="1" xfId="0" applyNumberFormat="1" applyFont="1" applyFill="1" applyBorder="1" applyAlignment="1">
      <alignment horizontal="center" vertical="center" wrapText="1"/>
    </xf>
    <xf numFmtId="0" fontId="8" fillId="0" borderId="0" xfId="0" applyFont="1" applyAlignment="1">
      <alignment horizontal="left" vertical="center" wrapText="1"/>
    </xf>
    <xf numFmtId="0" fontId="1" fillId="0" borderId="1" xfId="0" applyFont="1" applyBorder="1" applyAlignment="1">
      <alignment vertical="center" wrapText="1"/>
    </xf>
    <xf numFmtId="0" fontId="3" fillId="0" borderId="0" xfId="0" applyFont="1" applyAlignment="1">
      <alignment horizontal="right" vertical="center" wrapText="1"/>
    </xf>
    <xf numFmtId="0" fontId="8" fillId="0" borderId="1" xfId="0" applyFont="1" applyBorder="1" applyAlignment="1">
      <alignment horizontal="justify" vertical="center" wrapText="1"/>
    </xf>
    <xf numFmtId="0" fontId="8" fillId="0" borderId="0" xfId="0" applyFont="1" applyAlignment="1">
      <alignment horizontal="justify" vertical="center" wrapText="1"/>
    </xf>
    <xf numFmtId="49" fontId="8" fillId="0" borderId="2" xfId="0" applyNumberFormat="1" applyFont="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6"/>
  <sheetViews>
    <sheetView tabSelected="1" zoomScale="80" zoomScaleNormal="80" workbookViewId="0">
      <selection activeCell="AA6" sqref="AA6"/>
    </sheetView>
  </sheetViews>
  <sheetFormatPr defaultColWidth="12.4166666666667" defaultRowHeight="12"/>
  <cols>
    <col min="1" max="1" width="4.66666666666667" style="5" customWidth="1"/>
    <col min="2" max="2" width="14.5416666666667" style="5" customWidth="1"/>
    <col min="3" max="3" width="8.03333333333333" style="6" customWidth="1"/>
    <col min="4" max="4" width="17.7916666666667" style="6" customWidth="1"/>
    <col min="5" max="5" width="32.2583333333333" style="6" customWidth="1"/>
    <col min="6" max="6" width="32.2666666666667" style="6" customWidth="1"/>
    <col min="7" max="7" width="6.44166666666667" style="6" customWidth="1"/>
    <col min="8" max="8" width="5.25" style="6" customWidth="1"/>
    <col min="9" max="9" width="6.175" style="6" customWidth="1"/>
    <col min="10" max="10" width="37.1916666666667" style="6" customWidth="1"/>
    <col min="11" max="11" width="37.1916666666667" style="6" hidden="1" customWidth="1"/>
    <col min="12" max="19" width="12.4166666666667" style="6" hidden="1" customWidth="1"/>
    <col min="20" max="16384" width="12.4166666666667" style="6"/>
  </cols>
  <sheetData>
    <row r="1" ht="18.75" spans="1:3">
      <c r="A1" s="7" t="s">
        <v>0</v>
      </c>
      <c r="B1" s="7"/>
      <c r="C1" s="3"/>
    </row>
    <row r="2" s="3" customFormat="1" ht="25.5" spans="1:11">
      <c r="A2" s="8" t="s">
        <v>1</v>
      </c>
      <c r="B2" s="8"/>
      <c r="C2" s="8"/>
      <c r="D2" s="8"/>
      <c r="E2" s="8"/>
      <c r="F2" s="8"/>
      <c r="G2" s="8"/>
      <c r="H2" s="8"/>
      <c r="I2" s="8"/>
      <c r="J2" s="8"/>
      <c r="K2" s="8"/>
    </row>
    <row r="3" ht="211" customHeight="1" spans="1:11">
      <c r="A3" s="9" t="s">
        <v>2</v>
      </c>
      <c r="B3" s="9"/>
      <c r="C3" s="9"/>
      <c r="D3" s="9"/>
      <c r="E3" s="9"/>
      <c r="F3" s="9"/>
      <c r="G3" s="9"/>
      <c r="H3" s="9"/>
      <c r="I3" s="9"/>
      <c r="J3" s="9"/>
      <c r="K3" s="24"/>
    </row>
    <row r="4" customFormat="1" ht="13.5" spans="1:11">
      <c r="A4" s="10" t="s">
        <v>3</v>
      </c>
      <c r="B4" s="10"/>
      <c r="C4" s="11" t="s">
        <v>4</v>
      </c>
      <c r="D4" s="11" t="s">
        <v>5</v>
      </c>
      <c r="E4" s="11" t="s">
        <v>6</v>
      </c>
      <c r="F4" s="11" t="s">
        <v>7</v>
      </c>
      <c r="G4" s="12" t="s">
        <v>8</v>
      </c>
      <c r="H4" s="12"/>
      <c r="I4" s="12"/>
      <c r="J4" s="11" t="s">
        <v>9</v>
      </c>
      <c r="K4" s="25"/>
    </row>
    <row r="5" s="4" customFormat="1" ht="27" spans="1:19">
      <c r="A5" s="10"/>
      <c r="B5" s="10"/>
      <c r="C5" s="11"/>
      <c r="D5" s="11"/>
      <c r="E5" s="11"/>
      <c r="F5" s="11"/>
      <c r="G5" s="11" t="s">
        <v>10</v>
      </c>
      <c r="H5" s="12" t="s">
        <v>11</v>
      </c>
      <c r="I5" s="12" t="s">
        <v>12</v>
      </c>
      <c r="J5" s="11"/>
      <c r="K5" s="25"/>
      <c r="L5" s="4" t="s">
        <v>13</v>
      </c>
      <c r="M5" s="4" t="s">
        <v>14</v>
      </c>
      <c r="N5" s="4" t="s">
        <v>15</v>
      </c>
      <c r="O5" s="4" t="s">
        <v>16</v>
      </c>
      <c r="P5" s="4" t="s">
        <v>17</v>
      </c>
      <c r="Q5" s="4" t="s">
        <v>18</v>
      </c>
      <c r="R5" s="4" t="s">
        <v>19</v>
      </c>
      <c r="S5" s="4" t="s">
        <v>20</v>
      </c>
    </row>
    <row r="6" ht="93" customHeight="1" spans="1:19">
      <c r="A6" s="13" t="s">
        <v>21</v>
      </c>
      <c r="B6" s="14"/>
      <c r="C6" s="15" t="s">
        <v>22</v>
      </c>
      <c r="D6" s="16" t="s">
        <v>23</v>
      </c>
      <c r="E6" s="17" t="s">
        <v>24</v>
      </c>
      <c r="F6" s="17" t="s">
        <v>25</v>
      </c>
      <c r="G6" s="18" t="s">
        <v>26</v>
      </c>
      <c r="H6" s="19">
        <v>1600</v>
      </c>
      <c r="I6" s="26">
        <f>H6-H6*0.1</f>
        <v>1440</v>
      </c>
      <c r="J6" s="16" t="s">
        <v>27</v>
      </c>
      <c r="K6" s="27" t="s">
        <v>27</v>
      </c>
      <c r="L6" s="6" t="s">
        <v>28</v>
      </c>
      <c r="M6" s="6" t="s">
        <v>29</v>
      </c>
      <c r="N6" s="6" t="s">
        <v>28</v>
      </c>
      <c r="O6" s="6" t="s">
        <v>30</v>
      </c>
      <c r="P6" s="6" t="s">
        <v>31</v>
      </c>
      <c r="Q6" s="6" t="s">
        <v>32</v>
      </c>
      <c r="R6" s="6" t="s">
        <v>33</v>
      </c>
      <c r="S6" s="6" t="s">
        <v>34</v>
      </c>
    </row>
    <row r="7" ht="54" customHeight="1" spans="1:11">
      <c r="A7" s="13" t="s">
        <v>35</v>
      </c>
      <c r="B7" s="14"/>
      <c r="C7" s="15" t="s">
        <v>22</v>
      </c>
      <c r="D7" s="16" t="s">
        <v>36</v>
      </c>
      <c r="E7" s="16"/>
      <c r="F7" s="16"/>
      <c r="G7" s="18" t="s">
        <v>26</v>
      </c>
      <c r="H7" s="19">
        <v>480</v>
      </c>
      <c r="I7" s="26">
        <f>H7-H7*0.1</f>
        <v>432</v>
      </c>
      <c r="J7" s="16"/>
      <c r="K7" s="27"/>
    </row>
    <row r="8" ht="54" customHeight="1" spans="1:11">
      <c r="A8" s="13" t="s">
        <v>37</v>
      </c>
      <c r="B8" s="14"/>
      <c r="C8" s="15" t="s">
        <v>22</v>
      </c>
      <c r="D8" s="16" t="s">
        <v>38</v>
      </c>
      <c r="E8" s="16"/>
      <c r="F8" s="16"/>
      <c r="G8" s="18" t="s">
        <v>26</v>
      </c>
      <c r="H8" s="19">
        <v>800</v>
      </c>
      <c r="I8" s="26">
        <f t="shared" ref="I8:I13" si="0">H8-H8*0.1</f>
        <v>720</v>
      </c>
      <c r="J8" s="28"/>
      <c r="K8" s="3"/>
    </row>
    <row r="9" ht="120" customHeight="1" spans="1:19">
      <c r="A9" s="13" t="s">
        <v>39</v>
      </c>
      <c r="B9" s="14"/>
      <c r="C9" s="15" t="s">
        <v>22</v>
      </c>
      <c r="D9" s="16" t="s">
        <v>40</v>
      </c>
      <c r="E9" s="17" t="s">
        <v>41</v>
      </c>
      <c r="F9" s="17" t="s">
        <v>25</v>
      </c>
      <c r="G9" s="18" t="s">
        <v>42</v>
      </c>
      <c r="H9" s="19">
        <v>7500</v>
      </c>
      <c r="I9" s="26">
        <f t="shared" si="0"/>
        <v>6750</v>
      </c>
      <c r="J9" s="16" t="s">
        <v>43</v>
      </c>
      <c r="K9" s="27" t="s">
        <v>43</v>
      </c>
      <c r="L9" s="29" t="s">
        <v>44</v>
      </c>
      <c r="M9" s="6" t="s">
        <v>45</v>
      </c>
      <c r="N9" s="6" t="s">
        <v>46</v>
      </c>
      <c r="P9" s="6" t="s">
        <v>47</v>
      </c>
      <c r="Q9" s="6" t="s">
        <v>48</v>
      </c>
      <c r="S9" s="6" t="s">
        <v>49</v>
      </c>
    </row>
    <row r="10" ht="54" customHeight="1" spans="1:11">
      <c r="A10" s="13" t="s">
        <v>50</v>
      </c>
      <c r="B10" s="14"/>
      <c r="C10" s="15" t="s">
        <v>22</v>
      </c>
      <c r="D10" s="16" t="s">
        <v>51</v>
      </c>
      <c r="E10" s="16"/>
      <c r="F10" s="16"/>
      <c r="G10" s="18" t="s">
        <v>42</v>
      </c>
      <c r="H10" s="19">
        <f>H9*0.3</f>
        <v>2250</v>
      </c>
      <c r="I10" s="26">
        <f t="shared" si="0"/>
        <v>2025</v>
      </c>
      <c r="J10" s="16"/>
      <c r="K10" s="27"/>
    </row>
    <row r="11" ht="54" customHeight="1" spans="1:11">
      <c r="A11" s="13" t="s">
        <v>52</v>
      </c>
      <c r="B11" s="14"/>
      <c r="C11" s="15" t="s">
        <v>22</v>
      </c>
      <c r="D11" s="16" t="s">
        <v>53</v>
      </c>
      <c r="E11" s="16"/>
      <c r="F11" s="16"/>
      <c r="G11" s="18" t="s">
        <v>42</v>
      </c>
      <c r="H11" s="19">
        <f>H9*0.5</f>
        <v>3750</v>
      </c>
      <c r="I11" s="26">
        <f t="shared" si="0"/>
        <v>3375</v>
      </c>
      <c r="J11" s="16"/>
      <c r="K11" s="27"/>
    </row>
    <row r="12" ht="54" customHeight="1" spans="1:11">
      <c r="A12" s="13" t="s">
        <v>54</v>
      </c>
      <c r="B12" s="14"/>
      <c r="C12" s="15" t="s">
        <v>22</v>
      </c>
      <c r="D12" s="16" t="s">
        <v>55</v>
      </c>
      <c r="E12" s="16"/>
      <c r="F12" s="16"/>
      <c r="G12" s="18" t="s">
        <v>42</v>
      </c>
      <c r="H12" s="19">
        <v>2250</v>
      </c>
      <c r="I12" s="26">
        <f t="shared" si="0"/>
        <v>2025</v>
      </c>
      <c r="J12" s="16"/>
      <c r="K12" s="27"/>
    </row>
    <row r="13" ht="54" customHeight="1" spans="1:11">
      <c r="A13" s="13" t="s">
        <v>56</v>
      </c>
      <c r="B13" s="14"/>
      <c r="C13" s="15" t="s">
        <v>22</v>
      </c>
      <c r="D13" s="16" t="s">
        <v>57</v>
      </c>
      <c r="E13" s="16"/>
      <c r="F13" s="16"/>
      <c r="G13" s="18" t="s">
        <v>42</v>
      </c>
      <c r="H13" s="19">
        <v>2250</v>
      </c>
      <c r="I13" s="26">
        <f t="shared" si="0"/>
        <v>2025</v>
      </c>
      <c r="J13" s="16"/>
      <c r="K13" s="27"/>
    </row>
    <row r="14" ht="108" customHeight="1" spans="1:19">
      <c r="A14" s="13" t="s">
        <v>58</v>
      </c>
      <c r="B14" s="14"/>
      <c r="C14" s="20" t="s">
        <v>59</v>
      </c>
      <c r="D14" s="16" t="s">
        <v>60</v>
      </c>
      <c r="E14" s="17" t="s">
        <v>61</v>
      </c>
      <c r="F14" s="17" t="s">
        <v>62</v>
      </c>
      <c r="G14" s="18" t="s">
        <v>26</v>
      </c>
      <c r="H14" s="19">
        <v>900</v>
      </c>
      <c r="I14" s="26">
        <f t="shared" ref="I14:I31" si="1">H14-H14*0.1</f>
        <v>810</v>
      </c>
      <c r="J14" s="16" t="s">
        <v>63</v>
      </c>
      <c r="K14" s="27" t="s">
        <v>63</v>
      </c>
      <c r="L14" s="6" t="s">
        <v>64</v>
      </c>
      <c r="M14" s="6" t="s">
        <v>65</v>
      </c>
      <c r="N14" s="6" t="s">
        <v>66</v>
      </c>
      <c r="O14" s="6" t="s">
        <v>67</v>
      </c>
      <c r="P14" s="6" t="s">
        <v>68</v>
      </c>
      <c r="Q14" s="6" t="s">
        <v>69</v>
      </c>
      <c r="R14" s="6" t="s">
        <v>70</v>
      </c>
      <c r="S14" s="6" t="s">
        <v>71</v>
      </c>
    </row>
    <row r="15" ht="54" customHeight="1" spans="1:11">
      <c r="A15" s="13" t="s">
        <v>72</v>
      </c>
      <c r="B15" s="14"/>
      <c r="C15" s="20" t="s">
        <v>59</v>
      </c>
      <c r="D15" s="16" t="s">
        <v>73</v>
      </c>
      <c r="E15" s="16"/>
      <c r="F15" s="16"/>
      <c r="G15" s="18" t="s">
        <v>26</v>
      </c>
      <c r="H15" s="18">
        <f>H14*0.5</f>
        <v>450</v>
      </c>
      <c r="I15" s="26">
        <f t="shared" si="1"/>
        <v>405</v>
      </c>
      <c r="J15" s="16"/>
      <c r="K15" s="27"/>
    </row>
    <row r="16" ht="54" customHeight="1" spans="1:11">
      <c r="A16" s="13" t="s">
        <v>74</v>
      </c>
      <c r="B16" s="14"/>
      <c r="C16" s="20" t="s">
        <v>59</v>
      </c>
      <c r="D16" s="16" t="s">
        <v>75</v>
      </c>
      <c r="E16" s="16"/>
      <c r="F16" s="16"/>
      <c r="G16" s="18" t="s">
        <v>26</v>
      </c>
      <c r="H16" s="18">
        <f>H14*0.3</f>
        <v>270</v>
      </c>
      <c r="I16" s="26">
        <f t="shared" si="1"/>
        <v>243</v>
      </c>
      <c r="J16" s="16"/>
      <c r="K16" s="27"/>
    </row>
    <row r="17" ht="85" customHeight="1" spans="1:19">
      <c r="A17" s="13" t="s">
        <v>76</v>
      </c>
      <c r="B17" s="14"/>
      <c r="C17" s="20" t="s">
        <v>59</v>
      </c>
      <c r="D17" s="16" t="s">
        <v>77</v>
      </c>
      <c r="E17" s="17" t="s">
        <v>78</v>
      </c>
      <c r="F17" s="17" t="s">
        <v>62</v>
      </c>
      <c r="G17" s="18" t="s">
        <v>26</v>
      </c>
      <c r="H17" s="18">
        <v>1670</v>
      </c>
      <c r="I17" s="26">
        <f t="shared" si="1"/>
        <v>1503</v>
      </c>
      <c r="J17" s="16" t="s">
        <v>79</v>
      </c>
      <c r="K17" s="27" t="s">
        <v>79</v>
      </c>
      <c r="L17" s="29" t="s">
        <v>64</v>
      </c>
      <c r="M17" s="6" t="s">
        <v>80</v>
      </c>
      <c r="N17" s="6" t="s">
        <v>66</v>
      </c>
      <c r="O17" s="6" t="s">
        <v>67</v>
      </c>
      <c r="P17" s="6" t="s">
        <v>68</v>
      </c>
      <c r="Q17" s="6" t="s">
        <v>81</v>
      </c>
      <c r="R17" s="6" t="s">
        <v>70</v>
      </c>
      <c r="S17" s="6" t="s">
        <v>71</v>
      </c>
    </row>
    <row r="18" ht="54" customHeight="1" spans="1:11">
      <c r="A18" s="13" t="s">
        <v>82</v>
      </c>
      <c r="B18" s="14"/>
      <c r="C18" s="20" t="s">
        <v>59</v>
      </c>
      <c r="D18" s="16" t="s">
        <v>83</v>
      </c>
      <c r="E18" s="16"/>
      <c r="F18" s="16"/>
      <c r="G18" s="18" t="s">
        <v>26</v>
      </c>
      <c r="H18" s="18">
        <f>H17*0.5</f>
        <v>835</v>
      </c>
      <c r="I18" s="26">
        <f t="shared" si="1"/>
        <v>751.5</v>
      </c>
      <c r="J18" s="28"/>
      <c r="K18" s="3"/>
    </row>
    <row r="19" ht="54" customHeight="1" spans="1:11">
      <c r="A19" s="13" t="s">
        <v>84</v>
      </c>
      <c r="B19" s="14"/>
      <c r="C19" s="20" t="s">
        <v>59</v>
      </c>
      <c r="D19" s="16" t="s">
        <v>85</v>
      </c>
      <c r="E19" s="16"/>
      <c r="F19" s="16"/>
      <c r="G19" s="18" t="s">
        <v>26</v>
      </c>
      <c r="H19" s="18">
        <f>H17*0.3</f>
        <v>501</v>
      </c>
      <c r="I19" s="26">
        <f t="shared" si="1"/>
        <v>450.9</v>
      </c>
      <c r="J19" s="16"/>
      <c r="K19" s="27"/>
    </row>
    <row r="20" ht="81" customHeight="1" spans="1:19">
      <c r="A20" s="13" t="s">
        <v>86</v>
      </c>
      <c r="B20" s="14"/>
      <c r="C20" s="20" t="s">
        <v>59</v>
      </c>
      <c r="D20" s="16" t="s">
        <v>87</v>
      </c>
      <c r="E20" s="17" t="s">
        <v>88</v>
      </c>
      <c r="F20" s="17" t="s">
        <v>62</v>
      </c>
      <c r="G20" s="18" t="s">
        <v>89</v>
      </c>
      <c r="H20" s="18">
        <v>500</v>
      </c>
      <c r="I20" s="26">
        <f t="shared" si="1"/>
        <v>450</v>
      </c>
      <c r="J20" s="16" t="s">
        <v>90</v>
      </c>
      <c r="K20" s="27" t="s">
        <v>90</v>
      </c>
      <c r="L20" s="6" t="s">
        <v>90</v>
      </c>
      <c r="M20" s="6" t="s">
        <v>91</v>
      </c>
      <c r="N20" s="6" t="s">
        <v>92</v>
      </c>
      <c r="P20" s="6" t="s">
        <v>68</v>
      </c>
      <c r="Q20" s="6" t="s">
        <v>93</v>
      </c>
      <c r="S20" s="6" t="s">
        <v>94</v>
      </c>
    </row>
    <row r="21" ht="54" customHeight="1" spans="1:11">
      <c r="A21" s="13" t="s">
        <v>95</v>
      </c>
      <c r="B21" s="14"/>
      <c r="C21" s="20" t="s">
        <v>59</v>
      </c>
      <c r="D21" s="16" t="s">
        <v>96</v>
      </c>
      <c r="E21" s="16"/>
      <c r="F21" s="16"/>
      <c r="G21" s="18" t="s">
        <v>89</v>
      </c>
      <c r="H21" s="18">
        <v>250</v>
      </c>
      <c r="I21" s="26">
        <f t="shared" si="1"/>
        <v>225</v>
      </c>
      <c r="J21" s="16"/>
      <c r="K21" s="27"/>
    </row>
    <row r="22" ht="54" customHeight="1" spans="1:19">
      <c r="A22" s="32" t="s">
        <v>97</v>
      </c>
      <c r="B22" s="14"/>
      <c r="C22" s="20" t="s">
        <v>59</v>
      </c>
      <c r="D22" s="21" t="s">
        <v>98</v>
      </c>
      <c r="E22" s="17" t="s">
        <v>99</v>
      </c>
      <c r="F22" s="17" t="s">
        <v>62</v>
      </c>
      <c r="G22" s="18" t="s">
        <v>89</v>
      </c>
      <c r="H22" s="18">
        <v>2000</v>
      </c>
      <c r="I22" s="26">
        <f t="shared" si="1"/>
        <v>1800</v>
      </c>
      <c r="J22" s="16" t="s">
        <v>90</v>
      </c>
      <c r="K22" s="27" t="s">
        <v>90</v>
      </c>
      <c r="L22" s="6" t="s">
        <v>90</v>
      </c>
      <c r="M22" s="6" t="s">
        <v>100</v>
      </c>
      <c r="N22" s="6" t="s">
        <v>92</v>
      </c>
      <c r="P22" s="6" t="s">
        <v>101</v>
      </c>
      <c r="Q22" s="6" t="s">
        <v>102</v>
      </c>
      <c r="S22" s="6" t="s">
        <v>94</v>
      </c>
    </row>
    <row r="23" ht="54" customHeight="1" spans="1:11">
      <c r="A23" s="32" t="s">
        <v>103</v>
      </c>
      <c r="B23" s="14"/>
      <c r="C23" s="20" t="s">
        <v>59</v>
      </c>
      <c r="D23" s="22" t="s">
        <v>104</v>
      </c>
      <c r="E23" s="16"/>
      <c r="F23" s="16"/>
      <c r="G23" s="18" t="s">
        <v>89</v>
      </c>
      <c r="H23" s="18">
        <f>H22*0.5</f>
        <v>1000</v>
      </c>
      <c r="I23" s="26">
        <f t="shared" si="1"/>
        <v>900</v>
      </c>
      <c r="J23" s="16"/>
      <c r="K23" s="27"/>
    </row>
    <row r="24" ht="54" customHeight="1" spans="1:11">
      <c r="A24" s="13" t="s">
        <v>105</v>
      </c>
      <c r="B24" s="14"/>
      <c r="C24" s="20" t="s">
        <v>22</v>
      </c>
      <c r="D24" s="16" t="s">
        <v>106</v>
      </c>
      <c r="E24" s="17" t="s">
        <v>107</v>
      </c>
      <c r="F24" s="17" t="s">
        <v>108</v>
      </c>
      <c r="G24" s="18" t="s">
        <v>26</v>
      </c>
      <c r="H24" s="18">
        <v>1530</v>
      </c>
      <c r="I24" s="26">
        <f t="shared" si="1"/>
        <v>1377</v>
      </c>
      <c r="J24" s="16"/>
      <c r="K24" s="27"/>
    </row>
    <row r="25" ht="54" customHeight="1" spans="1:11">
      <c r="A25" s="13" t="s">
        <v>109</v>
      </c>
      <c r="B25" s="14"/>
      <c r="C25" s="20" t="s">
        <v>22</v>
      </c>
      <c r="D25" s="16" t="s">
        <v>110</v>
      </c>
      <c r="E25" s="17" t="s">
        <v>111</v>
      </c>
      <c r="F25" s="17" t="s">
        <v>112</v>
      </c>
      <c r="G25" s="18" t="s">
        <v>26</v>
      </c>
      <c r="H25" s="18">
        <v>4340</v>
      </c>
      <c r="I25" s="26">
        <f t="shared" si="1"/>
        <v>3906</v>
      </c>
      <c r="J25" s="16"/>
      <c r="K25" s="27"/>
    </row>
    <row r="26" ht="98" customHeight="1" spans="1:19">
      <c r="A26" s="13" t="s">
        <v>113</v>
      </c>
      <c r="B26" s="14"/>
      <c r="C26" s="20" t="s">
        <v>22</v>
      </c>
      <c r="D26" s="16" t="s">
        <v>114</v>
      </c>
      <c r="E26" s="17" t="s">
        <v>115</v>
      </c>
      <c r="F26" s="17" t="s">
        <v>116</v>
      </c>
      <c r="G26" s="18" t="s">
        <v>26</v>
      </c>
      <c r="H26" s="18">
        <v>4700</v>
      </c>
      <c r="I26" s="26">
        <f t="shared" si="1"/>
        <v>4230</v>
      </c>
      <c r="J26" s="16" t="s">
        <v>117</v>
      </c>
      <c r="K26" s="27" t="s">
        <v>117</v>
      </c>
      <c r="L26" s="6" t="s">
        <v>118</v>
      </c>
      <c r="M26" s="6" t="s">
        <v>119</v>
      </c>
      <c r="O26" s="6" t="s">
        <v>120</v>
      </c>
      <c r="P26" s="6" t="s">
        <v>121</v>
      </c>
      <c r="Q26" s="6" t="s">
        <v>122</v>
      </c>
      <c r="R26" s="6" t="s">
        <v>123</v>
      </c>
      <c r="S26" s="6" t="s">
        <v>124</v>
      </c>
    </row>
    <row r="27" ht="54" customHeight="1" spans="1:11">
      <c r="A27" s="13" t="s">
        <v>125</v>
      </c>
      <c r="B27" s="14"/>
      <c r="C27" s="20" t="s">
        <v>22</v>
      </c>
      <c r="D27" s="16" t="s">
        <v>126</v>
      </c>
      <c r="E27" s="16"/>
      <c r="F27" s="16"/>
      <c r="G27" s="18" t="s">
        <v>26</v>
      </c>
      <c r="H27" s="18">
        <f>H26*0.3</f>
        <v>1410</v>
      </c>
      <c r="I27" s="26">
        <f t="shared" si="1"/>
        <v>1269</v>
      </c>
      <c r="J27" s="16"/>
      <c r="K27" s="27"/>
    </row>
    <row r="28" ht="54" customHeight="1" spans="1:11">
      <c r="A28" s="13" t="s">
        <v>127</v>
      </c>
      <c r="B28" s="14"/>
      <c r="C28" s="20" t="s">
        <v>22</v>
      </c>
      <c r="D28" s="16" t="s">
        <v>128</v>
      </c>
      <c r="E28" s="16"/>
      <c r="F28" s="16"/>
      <c r="G28" s="18" t="s">
        <v>26</v>
      </c>
      <c r="H28" s="18">
        <f>H26*0.5</f>
        <v>2350</v>
      </c>
      <c r="I28" s="26">
        <f t="shared" si="1"/>
        <v>2115</v>
      </c>
      <c r="J28" s="16"/>
      <c r="K28" s="27"/>
    </row>
    <row r="29" ht="36" spans="1:11">
      <c r="A29" s="13" t="s">
        <v>129</v>
      </c>
      <c r="B29" s="14"/>
      <c r="C29" s="20" t="s">
        <v>22</v>
      </c>
      <c r="D29" s="16" t="s">
        <v>130</v>
      </c>
      <c r="E29" s="17" t="s">
        <v>131</v>
      </c>
      <c r="F29" s="17" t="s">
        <v>132</v>
      </c>
      <c r="G29" s="18" t="s">
        <v>26</v>
      </c>
      <c r="H29" s="18">
        <v>1400</v>
      </c>
      <c r="I29" s="26">
        <f t="shared" si="1"/>
        <v>1260</v>
      </c>
      <c r="J29" s="16"/>
      <c r="K29" s="27"/>
    </row>
    <row r="30" ht="39" customHeight="1" spans="1:11">
      <c r="A30" s="13" t="s">
        <v>133</v>
      </c>
      <c r="B30" s="14"/>
      <c r="C30" s="20" t="s">
        <v>22</v>
      </c>
      <c r="D30" s="16" t="s">
        <v>134</v>
      </c>
      <c r="E30" s="23" t="s">
        <v>135</v>
      </c>
      <c r="F30" s="23" t="s">
        <v>136</v>
      </c>
      <c r="G30" s="18" t="s">
        <v>26</v>
      </c>
      <c r="H30" s="18">
        <v>240</v>
      </c>
      <c r="I30" s="26">
        <f t="shared" si="1"/>
        <v>216</v>
      </c>
      <c r="J30" s="16"/>
      <c r="K30" s="27"/>
    </row>
    <row r="31" ht="49" customHeight="1" spans="1:11">
      <c r="A31" s="13" t="s">
        <v>137</v>
      </c>
      <c r="B31" s="14"/>
      <c r="C31" s="20" t="s">
        <v>59</v>
      </c>
      <c r="D31" s="16" t="s">
        <v>138</v>
      </c>
      <c r="E31" s="23" t="s">
        <v>139</v>
      </c>
      <c r="F31" s="23" t="s">
        <v>140</v>
      </c>
      <c r="G31" s="18" t="s">
        <v>26</v>
      </c>
      <c r="H31" s="18">
        <v>53</v>
      </c>
      <c r="I31" s="26">
        <f t="shared" si="1"/>
        <v>47.7</v>
      </c>
      <c r="J31" s="16"/>
      <c r="K31" s="27"/>
    </row>
    <row r="32" ht="60" spans="1:11">
      <c r="A32" s="13" t="s">
        <v>141</v>
      </c>
      <c r="B32" s="14"/>
      <c r="C32" s="20" t="s">
        <v>59</v>
      </c>
      <c r="D32" s="16" t="s">
        <v>142</v>
      </c>
      <c r="E32" s="17" t="s">
        <v>143</v>
      </c>
      <c r="F32" s="17" t="s">
        <v>144</v>
      </c>
      <c r="G32" s="18" t="s">
        <v>42</v>
      </c>
      <c r="H32" s="18">
        <v>240</v>
      </c>
      <c r="I32" s="18" t="s">
        <v>145</v>
      </c>
      <c r="J32" s="30"/>
      <c r="K32" s="31"/>
    </row>
    <row r="33" ht="37" customHeight="1" spans="1:11">
      <c r="A33" s="13"/>
      <c r="B33" s="14"/>
      <c r="C33" s="20" t="s">
        <v>59</v>
      </c>
      <c r="D33" s="16" t="s">
        <v>146</v>
      </c>
      <c r="E33" s="17"/>
      <c r="F33" s="17"/>
      <c r="G33" s="18" t="s">
        <v>26</v>
      </c>
      <c r="H33" s="18">
        <v>22</v>
      </c>
      <c r="I33" s="18" t="s">
        <v>145</v>
      </c>
      <c r="J33" s="30" t="s">
        <v>147</v>
      </c>
      <c r="K33" s="31"/>
    </row>
    <row r="34" ht="36" spans="1:11">
      <c r="A34" s="13" t="s">
        <v>148</v>
      </c>
      <c r="B34" s="14"/>
      <c r="C34" s="20" t="s">
        <v>59</v>
      </c>
      <c r="D34" s="16" t="s">
        <v>149</v>
      </c>
      <c r="E34" s="17" t="s">
        <v>150</v>
      </c>
      <c r="F34" s="17" t="s">
        <v>151</v>
      </c>
      <c r="G34" s="18" t="s">
        <v>89</v>
      </c>
      <c r="H34" s="18">
        <v>450</v>
      </c>
      <c r="I34" s="18" t="s">
        <v>145</v>
      </c>
      <c r="J34" s="30"/>
      <c r="K34" s="31"/>
    </row>
    <row r="35" ht="47" customHeight="1" spans="1:11">
      <c r="A35" s="13"/>
      <c r="B35" s="14"/>
      <c r="C35" s="20" t="s">
        <v>59</v>
      </c>
      <c r="D35" s="16" t="s">
        <v>152</v>
      </c>
      <c r="E35" s="17"/>
      <c r="F35" s="17"/>
      <c r="G35" s="18" t="s">
        <v>26</v>
      </c>
      <c r="H35" s="18">
        <v>41</v>
      </c>
      <c r="I35" s="18" t="s">
        <v>145</v>
      </c>
      <c r="J35" s="30" t="s">
        <v>147</v>
      </c>
      <c r="K35" s="31"/>
    </row>
    <row r="36" ht="48" spans="1:11">
      <c r="A36" s="13" t="s">
        <v>153</v>
      </c>
      <c r="B36" s="14"/>
      <c r="C36" s="20" t="s">
        <v>59</v>
      </c>
      <c r="D36" s="16" t="s">
        <v>154</v>
      </c>
      <c r="E36" s="17" t="s">
        <v>155</v>
      </c>
      <c r="F36" s="17" t="s">
        <v>151</v>
      </c>
      <c r="G36" s="18" t="s">
        <v>89</v>
      </c>
      <c r="H36" s="18">
        <v>1400</v>
      </c>
      <c r="I36" s="18" t="s">
        <v>145</v>
      </c>
      <c r="J36" s="30"/>
      <c r="K36" s="31"/>
    </row>
  </sheetData>
  <mergeCells count="40">
    <mergeCell ref="A2:J2"/>
    <mergeCell ref="A3:J3"/>
    <mergeCell ref="G4:I4"/>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C4:C5"/>
    <mergeCell ref="D4:D5"/>
    <mergeCell ref="E4:E5"/>
    <mergeCell ref="F4:F5"/>
    <mergeCell ref="J4:J5"/>
    <mergeCell ref="A4:B5"/>
  </mergeCells>
  <printOptions horizontalCentered="1"/>
  <pageMargins left="0.511805555555556" right="0.235416666666667" top="0.751388888888889" bottom="0.471527777777778" header="0.297916666666667" footer="0.297916666666667"/>
  <pageSetup paperSize="9" scale="79" fitToHeight="0" orientation="landscape" horizontalDpi="600"/>
  <headerFooter/>
  <rowBreaks count="5" manualBreakCount="5">
    <brk id="10" max="16383" man="1"/>
    <brk id="36" max="16383" man="1"/>
    <brk id="36" max="16383" man="1"/>
    <brk id="36" max="16383" man="1"/>
    <brk id="3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9.025" defaultRowHeight="13.5"/>
  <cols>
    <col min="1" max="1" width="80.85" style="1" customWidth="1"/>
  </cols>
  <sheetData>
    <row r="1" ht="58" customHeight="1" spans="1:1">
      <c r="A1" s="2" t="s">
        <v>156</v>
      </c>
    </row>
    <row r="2" ht="58" customHeight="1" spans="1:1">
      <c r="A2" s="2" t="s">
        <v>157</v>
      </c>
    </row>
    <row r="3" ht="58" customHeight="1"/>
    <row r="4" ht="58" customHeight="1"/>
    <row r="5" ht="58" customHeight="1"/>
    <row r="6" ht="58" customHeight="1"/>
    <row r="7" ht="58" customHeight="1"/>
    <row r="8" ht="58" customHeight="1"/>
    <row r="9" ht="58"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规范整合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2015-06-07T02:19:00Z</dcterms:created>
  <dcterms:modified xsi:type="dcterms:W3CDTF">2023-03-16T02:17:54Z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F309F8DE071A4FBFAFD2DAECF1339A4B</vt:lpwstr>
  </property>
</Properties>
</file>